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1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<sst xmlns="http://schemas.openxmlformats.org/spreadsheetml/2006/main" count="54" uniqueCount="50">
  <si>
    <r>
      <rPr>
        <sz val="12"/>
        <rFont val="宋体"/>
        <family val="0"/>
      </rPr>
      <t>附件</t>
    </r>
    <r>
      <rPr>
        <sz val="12"/>
        <rFont val="Arial Narrow"/>
        <family val="2"/>
      </rPr>
      <t>3</t>
    </r>
    <r>
      <rPr>
        <sz val="12"/>
        <rFont val="宋体"/>
        <family val="0"/>
      </rPr>
      <t>：</t>
    </r>
  </si>
  <si>
    <r>
      <rPr>
        <b/>
        <sz val="16"/>
        <rFont val="宋体"/>
        <family val="0"/>
      </rPr>
      <t>现金流量表</t>
    </r>
    <r>
      <rPr>
        <b/>
        <sz val="16"/>
        <rFont val="Arial Narrow"/>
        <family val="2"/>
      </rPr>
      <t xml:space="preserve"> </t>
    </r>
  </si>
  <si>
    <r>
      <rPr>
        <sz val="11"/>
        <rFont val="宋体"/>
        <family val="0"/>
      </rPr>
      <t>会商银</t>
    </r>
    <r>
      <rPr>
        <sz val="11"/>
        <rFont val="Arial Narrow"/>
        <family val="2"/>
      </rPr>
      <t xml:space="preserve"> 03 </t>
    </r>
    <r>
      <rPr>
        <sz val="11"/>
        <rFont val="宋体"/>
        <family val="0"/>
      </rPr>
      <t>表</t>
    </r>
    <r>
      <rPr>
        <sz val="11"/>
        <rFont val="Arial Narrow"/>
        <family val="2"/>
      </rPr>
      <t xml:space="preserve"> </t>
    </r>
  </si>
  <si>
    <r>
      <rPr>
        <sz val="11"/>
        <rFont val="宋体"/>
        <family val="0"/>
      </rPr>
      <t>单位：元</t>
    </r>
    <r>
      <rPr>
        <sz val="11"/>
        <rFont val="Arial Narrow"/>
        <family val="2"/>
      </rPr>
      <t xml:space="preserve"> </t>
    </r>
  </si>
  <si>
    <r>
      <rPr>
        <sz val="11"/>
        <rFont val="宋体"/>
        <family val="0"/>
      </rPr>
      <t>项</t>
    </r>
    <r>
      <rPr>
        <sz val="11"/>
        <rFont val="Arial Narrow"/>
        <family val="2"/>
      </rPr>
      <t xml:space="preserve"> </t>
    </r>
    <r>
      <rPr>
        <sz val="11"/>
        <rFont val="宋体"/>
        <family val="0"/>
      </rPr>
      <t>　　目</t>
    </r>
  </si>
  <si>
    <r>
      <rPr>
        <sz val="11"/>
        <rFont val="宋体"/>
        <family val="0"/>
      </rPr>
      <t>附注
注释</t>
    </r>
  </si>
  <si>
    <r>
      <rPr>
        <sz val="11"/>
        <rFont val="宋体"/>
        <family val="0"/>
      </rPr>
      <t>本期金额</t>
    </r>
  </si>
  <si>
    <r>
      <rPr>
        <sz val="11"/>
        <rFont val="宋体"/>
        <family val="0"/>
      </rPr>
      <t>上期金额</t>
    </r>
  </si>
  <si>
    <r>
      <rPr>
        <sz val="11"/>
        <rFont val="宋体"/>
        <family val="0"/>
      </rPr>
      <t>一、经营活动产生的现金流量：</t>
    </r>
  </si>
  <si>
    <r>
      <rPr>
        <sz val="11"/>
        <rFont val="宋体"/>
        <family val="0"/>
      </rPr>
      <t>投资支付的现金</t>
    </r>
  </si>
  <si>
    <r>
      <rPr>
        <sz val="11"/>
        <rFont val="宋体"/>
        <family val="0"/>
      </rPr>
      <t>客户存款和同业存放款项净增加额</t>
    </r>
  </si>
  <si>
    <r>
      <rPr>
        <sz val="10"/>
        <rFont val="宋体"/>
        <family val="0"/>
      </rPr>
      <t>购建固定资产、无形资产和其他长期资产支付的现金</t>
    </r>
  </si>
  <si>
    <r>
      <rPr>
        <sz val="11"/>
        <rFont val="宋体"/>
        <family val="0"/>
      </rPr>
      <t>向中央银行借款净增加额</t>
    </r>
  </si>
  <si>
    <r>
      <rPr>
        <sz val="11"/>
        <rFont val="宋体"/>
        <family val="0"/>
      </rPr>
      <t>支付其他与投资活动有关的现金</t>
    </r>
  </si>
  <si>
    <r>
      <rPr>
        <sz val="11"/>
        <rFont val="宋体"/>
        <family val="0"/>
      </rPr>
      <t>向其他金融机构拆入资金净增加额</t>
    </r>
  </si>
  <si>
    <r>
      <rPr>
        <sz val="11"/>
        <rFont val="宋体"/>
        <family val="0"/>
      </rPr>
      <t>投资活动现金流出小计</t>
    </r>
  </si>
  <si>
    <r>
      <rPr>
        <sz val="11"/>
        <rFont val="宋体"/>
        <family val="0"/>
      </rPr>
      <t>收取利息、手续费及佣金的现金</t>
    </r>
  </si>
  <si>
    <r>
      <rPr>
        <sz val="11"/>
        <rFont val="宋体"/>
        <family val="0"/>
      </rPr>
      <t>投资活动产生的现金流量净额</t>
    </r>
  </si>
  <si>
    <r>
      <t xml:space="preserve"> </t>
    </r>
    <r>
      <rPr>
        <sz val="11"/>
        <rFont val="宋体"/>
        <family val="0"/>
      </rPr>
      <t>收到其他与经营活动有关的现金</t>
    </r>
  </si>
  <si>
    <r>
      <rPr>
        <sz val="11"/>
        <rFont val="宋体"/>
        <family val="0"/>
      </rPr>
      <t>三、筹资活动产生的现金流量：</t>
    </r>
  </si>
  <si>
    <r>
      <rPr>
        <sz val="11"/>
        <rFont val="宋体"/>
        <family val="0"/>
      </rPr>
      <t>经营活动现金流入小计</t>
    </r>
  </si>
  <si>
    <r>
      <rPr>
        <sz val="11"/>
        <rFont val="宋体"/>
        <family val="0"/>
      </rPr>
      <t>吸收投资收到的现金</t>
    </r>
  </si>
  <si>
    <r>
      <rPr>
        <sz val="11"/>
        <rFont val="宋体"/>
        <family val="0"/>
      </rPr>
      <t>客户贷款及垫款净增加额</t>
    </r>
  </si>
  <si>
    <r>
      <rPr>
        <sz val="11"/>
        <rFont val="宋体"/>
        <family val="0"/>
      </rPr>
      <t>发行债券收到的现金</t>
    </r>
  </si>
  <si>
    <r>
      <rPr>
        <sz val="11"/>
        <rFont val="宋体"/>
        <family val="0"/>
      </rPr>
      <t>存放中央银行和同业款项净增加额</t>
    </r>
  </si>
  <si>
    <r>
      <rPr>
        <sz val="11"/>
        <rFont val="宋体"/>
        <family val="0"/>
      </rPr>
      <t>收到其他与筹资活动有关的现金</t>
    </r>
  </si>
  <si>
    <r>
      <rPr>
        <sz val="11"/>
        <color indexed="8"/>
        <rFont val="宋体"/>
        <family val="0"/>
      </rPr>
      <t>支付利息、手续费及佣金的现金</t>
    </r>
  </si>
  <si>
    <r>
      <rPr>
        <sz val="11"/>
        <rFont val="宋体"/>
        <family val="0"/>
      </rPr>
      <t>筹资活动现金流入小计</t>
    </r>
  </si>
  <si>
    <r>
      <rPr>
        <sz val="11"/>
        <rFont val="宋体"/>
        <family val="0"/>
      </rPr>
      <t>支付给职工以及为职工支付的现金</t>
    </r>
  </si>
  <si>
    <r>
      <rPr>
        <sz val="11"/>
        <rFont val="宋体"/>
        <family val="0"/>
      </rPr>
      <t>偿还债务支付的现金</t>
    </r>
  </si>
  <si>
    <r>
      <rPr>
        <sz val="11"/>
        <rFont val="宋体"/>
        <family val="0"/>
      </rPr>
      <t>支付的各项税费</t>
    </r>
  </si>
  <si>
    <r>
      <rPr>
        <sz val="11"/>
        <rFont val="宋体"/>
        <family val="0"/>
      </rPr>
      <t>分配股利、利润或偿付利息支付的现金</t>
    </r>
  </si>
  <si>
    <r>
      <rPr>
        <sz val="11"/>
        <rFont val="宋体"/>
        <family val="0"/>
      </rPr>
      <t>支付其他与经营活动有关的现金</t>
    </r>
  </si>
  <si>
    <r>
      <rPr>
        <sz val="11"/>
        <rFont val="宋体"/>
        <family val="0"/>
      </rPr>
      <t>支付其他与筹资活动有关的现金</t>
    </r>
  </si>
  <si>
    <r>
      <rPr>
        <sz val="11"/>
        <rFont val="宋体"/>
        <family val="0"/>
      </rPr>
      <t>经营活动现金流出小计</t>
    </r>
  </si>
  <si>
    <r>
      <rPr>
        <sz val="11"/>
        <rFont val="宋体"/>
        <family val="0"/>
      </rPr>
      <t>筹资活动现金流出小计</t>
    </r>
  </si>
  <si>
    <r>
      <rPr>
        <sz val="11"/>
        <rFont val="宋体"/>
        <family val="0"/>
      </rPr>
      <t>经营活动产生的现金流量净额</t>
    </r>
  </si>
  <si>
    <r>
      <rPr>
        <sz val="11"/>
        <rFont val="宋体"/>
        <family val="0"/>
      </rPr>
      <t>注释</t>
    </r>
    <r>
      <rPr>
        <sz val="11"/>
        <rFont val="Arial Narrow"/>
        <family val="2"/>
      </rPr>
      <t>29</t>
    </r>
  </si>
  <si>
    <r>
      <rPr>
        <sz val="11"/>
        <rFont val="宋体"/>
        <family val="0"/>
      </rPr>
      <t>筹资活动产生的现金流量净额</t>
    </r>
  </si>
  <si>
    <r>
      <rPr>
        <sz val="11"/>
        <rFont val="宋体"/>
        <family val="0"/>
      </rPr>
      <t>二、投资活动产生的现金流量：</t>
    </r>
  </si>
  <si>
    <r>
      <rPr>
        <sz val="11"/>
        <rFont val="宋体"/>
        <family val="0"/>
      </rPr>
      <t>四、汇率变动对现金及现金等价物的影响</t>
    </r>
  </si>
  <si>
    <r>
      <rPr>
        <sz val="11"/>
        <rFont val="宋体"/>
        <family val="0"/>
      </rPr>
      <t>收回投资收到的现金</t>
    </r>
  </si>
  <si>
    <t>五、现金及现金等价物净增加额</t>
  </si>
  <si>
    <t>注释29</t>
  </si>
  <si>
    <r>
      <rPr>
        <sz val="11"/>
        <rFont val="宋体"/>
        <family val="0"/>
      </rPr>
      <t>取得投资收益收到的现金</t>
    </r>
  </si>
  <si>
    <r>
      <rPr>
        <sz val="11"/>
        <rFont val="宋体"/>
        <family val="0"/>
      </rPr>
      <t>加：期初现金及现金等价物余额</t>
    </r>
  </si>
  <si>
    <r>
      <rPr>
        <sz val="11"/>
        <rFont val="宋体"/>
        <family val="0"/>
      </rPr>
      <t>收到其他与投资活动有关的现金</t>
    </r>
  </si>
  <si>
    <r>
      <rPr>
        <sz val="11"/>
        <rFont val="宋体"/>
        <family val="0"/>
      </rPr>
      <t>六、期末现金及现金等价物余额</t>
    </r>
  </si>
  <si>
    <r>
      <rPr>
        <sz val="11"/>
        <rFont val="宋体"/>
        <family val="0"/>
      </rPr>
      <t>投资活动现金流入小计</t>
    </r>
  </si>
  <si>
    <t>企业负责人：                                 财务负责人：                                    会计机构负责人：                                      制表人：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</si>
</sst>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Arial Narrow"/>
      <family val="2"/>
    </font>
    <font>
      <sz val="12"/>
      <name val="宋体"/>
      <family val="0"/>
    </font>
    <font>
      <sz val="9"/>
      <name val="宋体"/>
      <family val="0"/>
    </font>
    <font>
      <sz val="10.5"/>
      <name val="Arial Narrow"/>
      <family val="2"/>
    </font>
    <font>
      <b/>
      <sz val="16"/>
      <name val="Arial Narrow"/>
      <family val="2"/>
    </font>
    <font>
      <b/>
      <sz val="16"/>
      <name val="宋体"/>
      <family val="0"/>
    </font>
    <font>
      <sz val="11"/>
      <name val="Arial Narrow"/>
      <family val="2"/>
    </font>
    <font>
      <sz val="11"/>
      <name val="宋体"/>
      <family val="0"/>
    </font>
    <font>
      <sz val="10"/>
      <name val="Arial Narrow"/>
      <family val="2"/>
    </font>
    <font>
      <sz val="10"/>
      <name val="宋体"/>
      <family val="0"/>
    </font>
    <font>
      <sz val="11"/>
      <color indexed="8"/>
      <name val="Arial Narrow"/>
      <family val="2"/>
    </font>
    <font>
      <sz val="11"/>
      <color indexed="8"/>
      <name val="宋体"/>
      <family val="0"/>
    </font>
    <font>
      <sz val="1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 Narrow"/>
      <family val="2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33" borderId="0" xfId="0" applyFont="1" applyFill="1" applyAlignment="1">
      <alignment horizontal="left" vertical="center" indent="11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justify" vertical="center"/>
    </xf>
    <xf numFmtId="0" fontId="9" fillId="33" borderId="0" xfId="0" applyFont="1" applyFill="1" applyAlignment="1">
      <alignment horizontal="left" vertical="center" indent="4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9" fillId="33" borderId="14" xfId="0" applyFont="1" applyFill="1" applyBorder="1" applyAlignment="1">
      <alignment vertical="center" wrapText="1"/>
    </xf>
    <xf numFmtId="176" fontId="9" fillId="33" borderId="14" xfId="0" applyNumberFormat="1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left" vertical="center" wrapText="1" indent="1"/>
    </xf>
    <xf numFmtId="0" fontId="9" fillId="0" borderId="14" xfId="0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176" fontId="9" fillId="0" borderId="15" xfId="0" applyNumberFormat="1" applyFont="1" applyBorder="1" applyAlignment="1">
      <alignment vertical="center" wrapText="1"/>
    </xf>
    <xf numFmtId="0" fontId="9" fillId="33" borderId="13" xfId="0" applyFont="1" applyFill="1" applyBorder="1" applyAlignment="1">
      <alignment horizontal="left" vertical="center" wrapText="1" indent="1"/>
    </xf>
    <xf numFmtId="0" fontId="11" fillId="33" borderId="14" xfId="0" applyFont="1" applyFill="1" applyBorder="1" applyAlignment="1">
      <alignment horizontal="left" vertical="center" wrapText="1" indent="1"/>
    </xf>
    <xf numFmtId="0" fontId="9" fillId="33" borderId="14" xfId="0" applyFont="1" applyFill="1" applyBorder="1" applyAlignment="1">
      <alignment horizontal="left" vertical="center" wrapText="1" indent="2"/>
    </xf>
    <xf numFmtId="176" fontId="9" fillId="33" borderId="15" xfId="0" applyNumberFormat="1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left" vertical="center" wrapText="1" indent="2"/>
    </xf>
    <xf numFmtId="0" fontId="48" fillId="33" borderId="13" xfId="0" applyFont="1" applyFill="1" applyBorder="1" applyAlignment="1">
      <alignment horizontal="left" vertical="center" wrapText="1" indent="1"/>
    </xf>
    <xf numFmtId="0" fontId="10" fillId="33" borderId="14" xfId="0" applyFont="1" applyFill="1" applyBorder="1" applyAlignment="1">
      <alignment horizontal="justify" vertical="center" wrapText="1"/>
    </xf>
    <xf numFmtId="0" fontId="9" fillId="33" borderId="16" xfId="0" applyFont="1" applyFill="1" applyBorder="1" applyAlignment="1">
      <alignment horizontal="left" vertical="center" wrapText="1" indent="2"/>
    </xf>
    <xf numFmtId="0" fontId="9" fillId="33" borderId="17" xfId="0" applyFont="1" applyFill="1" applyBorder="1" applyAlignment="1">
      <alignment vertical="center" wrapText="1"/>
    </xf>
    <xf numFmtId="176" fontId="9" fillId="33" borderId="17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5171;&#21360;\0702\2019&#24180;&#36981;&#20041;&#32418;&#33457;&#23703;&#23500;&#27665;&#26449;&#38215;&#38134;&#34892;&#32929;&#20221;&#26377;&#38480;&#20844;&#21496;&#25253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表"/>
      <sheetName val="现金流量表"/>
      <sheetName val="所有者权益变动表"/>
      <sheetName val="报表格式参考依据"/>
    </sheetNames>
    <sheetDataSet>
      <sheetData sheetId="0">
        <row r="4">
          <cell r="A4" t="str">
            <v>编制单位：遵义红花岗富民村镇银行股份有限公司</v>
          </cell>
        </row>
        <row r="39">
          <cell r="A39" t="str">
            <v>后附报表附注是财务报表的组成部分</v>
          </cell>
        </row>
      </sheetData>
      <sheetData sheetId="1">
        <row r="4">
          <cell r="D4" t="str">
            <v>2019年度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23.140625" style="0" customWidth="1"/>
    <col min="2" max="2" width="11.57421875" style="0" customWidth="1"/>
    <col min="3" max="3" width="13.140625" style="0" customWidth="1"/>
    <col min="4" max="4" width="14.57421875" style="0" customWidth="1"/>
    <col min="5" max="5" width="21.00390625" style="0" customWidth="1"/>
    <col min="7" max="7" width="15.00390625" style="0" customWidth="1"/>
    <col min="8" max="8" width="13.7109375" style="0" customWidth="1"/>
  </cols>
  <sheetData>
    <row r="1" spans="1:8" ht="15.75">
      <c r="A1" s="1" t="s">
        <v>0</v>
      </c>
      <c r="B1" s="2"/>
      <c r="C1" s="2"/>
      <c r="D1" s="2"/>
      <c r="E1" s="3"/>
      <c r="F1" s="3"/>
      <c r="G1" s="3"/>
      <c r="H1" s="3"/>
    </row>
    <row r="2" spans="1:8" ht="20.2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6.5">
      <c r="A3" s="4"/>
      <c r="B3" s="5"/>
      <c r="C3" s="6"/>
      <c r="D3" s="5"/>
      <c r="E3" s="5"/>
      <c r="F3" s="5"/>
      <c r="G3" s="5"/>
      <c r="H3" s="7" t="s">
        <v>2</v>
      </c>
    </row>
    <row r="4" spans="1:8" ht="33.75" thickBot="1">
      <c r="A4" s="8" t="str">
        <f>'[1]资产负债表'!A4</f>
        <v>编制单位：遵义红花岗富民村镇银行股份有限公司</v>
      </c>
      <c r="B4" s="6"/>
      <c r="C4" s="6"/>
      <c r="D4" s="9" t="str">
        <f>'[1]利润表'!D4</f>
        <v>2019年度</v>
      </c>
      <c r="E4" s="5"/>
      <c r="F4" s="5"/>
      <c r="G4" s="5"/>
      <c r="H4" s="7" t="s">
        <v>3</v>
      </c>
    </row>
    <row r="5" spans="1:8" ht="27">
      <c r="A5" s="10" t="s">
        <v>4</v>
      </c>
      <c r="B5" s="11" t="s">
        <v>5</v>
      </c>
      <c r="C5" s="11" t="s">
        <v>6</v>
      </c>
      <c r="D5" s="11" t="s">
        <v>7</v>
      </c>
      <c r="E5" s="11" t="s">
        <v>4</v>
      </c>
      <c r="F5" s="11" t="s">
        <v>5</v>
      </c>
      <c r="G5" s="11" t="s">
        <v>6</v>
      </c>
      <c r="H5" s="12" t="s">
        <v>7</v>
      </c>
    </row>
    <row r="6" spans="1:8" ht="27">
      <c r="A6" s="13" t="s">
        <v>8</v>
      </c>
      <c r="B6" s="14"/>
      <c r="C6" s="15"/>
      <c r="D6" s="15"/>
      <c r="E6" s="16" t="s">
        <v>9</v>
      </c>
      <c r="F6" s="17"/>
      <c r="G6" s="18"/>
      <c r="H6" s="19"/>
    </row>
    <row r="7" spans="1:8" ht="36">
      <c r="A7" s="20" t="s">
        <v>10</v>
      </c>
      <c r="B7" s="17"/>
      <c r="C7" s="18">
        <v>193550990.85</v>
      </c>
      <c r="D7" s="18">
        <v>204654502.46</v>
      </c>
      <c r="E7" s="21" t="s">
        <v>11</v>
      </c>
      <c r="F7" s="17"/>
      <c r="G7" s="18">
        <v>377953.30000000005</v>
      </c>
      <c r="H7" s="19">
        <v>2428642</v>
      </c>
    </row>
    <row r="8" spans="1:8" ht="27">
      <c r="A8" s="20" t="s">
        <v>12</v>
      </c>
      <c r="B8" s="17"/>
      <c r="C8" s="18"/>
      <c r="D8" s="18"/>
      <c r="E8" s="16" t="s">
        <v>13</v>
      </c>
      <c r="F8" s="17"/>
      <c r="G8" s="18"/>
      <c r="H8" s="19"/>
    </row>
    <row r="9" spans="1:8" ht="27">
      <c r="A9" s="20" t="s">
        <v>14</v>
      </c>
      <c r="B9" s="17"/>
      <c r="C9" s="18"/>
      <c r="D9" s="18"/>
      <c r="E9" s="22" t="s">
        <v>15</v>
      </c>
      <c r="F9" s="14"/>
      <c r="G9" s="15">
        <f>SUM(G6:G8)</f>
        <v>377953.30000000005</v>
      </c>
      <c r="H9" s="23">
        <f>SUM(H6:H8)</f>
        <v>2428642</v>
      </c>
    </row>
    <row r="10" spans="1:8" ht="27">
      <c r="A10" s="20" t="s">
        <v>16</v>
      </c>
      <c r="B10" s="17"/>
      <c r="C10" s="18">
        <v>61889457.879999995</v>
      </c>
      <c r="D10" s="18">
        <v>38085467.64</v>
      </c>
      <c r="E10" s="22" t="s">
        <v>17</v>
      </c>
      <c r="F10" s="14"/>
      <c r="G10" s="15">
        <f>C25-G9</f>
        <v>-377953.30000000005</v>
      </c>
      <c r="H10" s="23">
        <f>D25-H9</f>
        <v>-2428642</v>
      </c>
    </row>
    <row r="11" spans="1:8" ht="30">
      <c r="A11" s="20" t="s">
        <v>18</v>
      </c>
      <c r="B11" s="17"/>
      <c r="C11" s="18">
        <v>14569531.7</v>
      </c>
      <c r="D11" s="18">
        <v>7653012.149999999</v>
      </c>
      <c r="E11" s="24" t="s">
        <v>19</v>
      </c>
      <c r="F11" s="17"/>
      <c r="G11" s="18"/>
      <c r="H11" s="19"/>
    </row>
    <row r="12" spans="1:8" ht="27">
      <c r="A12" s="25" t="s">
        <v>20</v>
      </c>
      <c r="B12" s="14"/>
      <c r="C12" s="15">
        <f>SUM(C7:C11)</f>
        <v>270009980.43</v>
      </c>
      <c r="D12" s="15">
        <f>SUM(D7:D11)</f>
        <v>250392982.25000003</v>
      </c>
      <c r="E12" s="16" t="s">
        <v>21</v>
      </c>
      <c r="F12" s="17"/>
      <c r="G12" s="18"/>
      <c r="H12" s="19"/>
    </row>
    <row r="13" spans="1:8" ht="27">
      <c r="A13" s="20" t="s">
        <v>22</v>
      </c>
      <c r="B13" s="17"/>
      <c r="C13" s="18">
        <v>226492605.60000002</v>
      </c>
      <c r="D13" s="18">
        <v>195812831.33999997</v>
      </c>
      <c r="E13" s="16" t="s">
        <v>23</v>
      </c>
      <c r="F13" s="17"/>
      <c r="G13" s="18"/>
      <c r="H13" s="19"/>
    </row>
    <row r="14" spans="1:8" ht="27">
      <c r="A14" s="20" t="s">
        <v>24</v>
      </c>
      <c r="B14" s="17"/>
      <c r="C14" s="18">
        <v>2548301.790000003</v>
      </c>
      <c r="D14" s="18">
        <v>2308705.0771999992</v>
      </c>
      <c r="E14" s="16" t="s">
        <v>25</v>
      </c>
      <c r="F14" s="17"/>
      <c r="G14" s="18"/>
      <c r="H14" s="19"/>
    </row>
    <row r="15" spans="1:8" ht="27">
      <c r="A15" s="26" t="s">
        <v>26</v>
      </c>
      <c r="B15" s="17"/>
      <c r="C15" s="18">
        <v>25128065.53</v>
      </c>
      <c r="D15" s="18">
        <v>15537518.2</v>
      </c>
      <c r="E15" s="22" t="s">
        <v>27</v>
      </c>
      <c r="F15" s="14"/>
      <c r="G15" s="15">
        <f>SUM(G12:G14)</f>
        <v>0</v>
      </c>
      <c r="H15" s="23">
        <f>SUM(H12:H14)</f>
        <v>0</v>
      </c>
    </row>
    <row r="16" spans="1:8" ht="27">
      <c r="A16" s="20" t="s">
        <v>28</v>
      </c>
      <c r="B16" s="17"/>
      <c r="C16" s="18">
        <v>15370159.060000002</v>
      </c>
      <c r="D16" s="18">
        <v>10912763.58</v>
      </c>
      <c r="E16" s="16" t="s">
        <v>29</v>
      </c>
      <c r="F16" s="17"/>
      <c r="G16" s="18"/>
      <c r="H16" s="19"/>
    </row>
    <row r="17" spans="1:8" ht="40.5">
      <c r="A17" s="20" t="s">
        <v>30</v>
      </c>
      <c r="B17" s="17"/>
      <c r="C17" s="18">
        <v>1007802.2899999999</v>
      </c>
      <c r="D17" s="18">
        <v>1596150.7100000002</v>
      </c>
      <c r="E17" s="16" t="s">
        <v>31</v>
      </c>
      <c r="F17" s="17"/>
      <c r="G17" s="18"/>
      <c r="H17" s="19"/>
    </row>
    <row r="18" spans="1:8" ht="27">
      <c r="A18" s="20" t="s">
        <v>32</v>
      </c>
      <c r="B18" s="17"/>
      <c r="C18" s="18">
        <v>5663919.02999996</v>
      </c>
      <c r="D18" s="18">
        <v>4259109.850000061</v>
      </c>
      <c r="E18" s="16" t="s">
        <v>33</v>
      </c>
      <c r="F18" s="17"/>
      <c r="G18" s="18"/>
      <c r="H18" s="19"/>
    </row>
    <row r="19" spans="1:8" ht="27">
      <c r="A19" s="25" t="s">
        <v>34</v>
      </c>
      <c r="B19" s="14"/>
      <c r="C19" s="15">
        <f>SUM(C13:C18)</f>
        <v>276210853.3</v>
      </c>
      <c r="D19" s="15">
        <f>SUM(D13:D18)</f>
        <v>230427078.75720003</v>
      </c>
      <c r="E19" s="22" t="s">
        <v>35</v>
      </c>
      <c r="F19" s="14"/>
      <c r="G19" s="15">
        <f>SUM(G16:G18)</f>
        <v>0</v>
      </c>
      <c r="H19" s="23">
        <f>SUM(H16:H18)</f>
        <v>0</v>
      </c>
    </row>
    <row r="20" spans="1:8" ht="27">
      <c r="A20" s="25" t="s">
        <v>36</v>
      </c>
      <c r="B20" s="14" t="s">
        <v>37</v>
      </c>
      <c r="C20" s="15">
        <f>C12-C19</f>
        <v>-6200872.870000005</v>
      </c>
      <c r="D20" s="15">
        <f>D12-D19</f>
        <v>19965903.492799997</v>
      </c>
      <c r="E20" s="22" t="s">
        <v>38</v>
      </c>
      <c r="F20" s="14"/>
      <c r="G20" s="15">
        <f>G15-G19</f>
        <v>0</v>
      </c>
      <c r="H20" s="23">
        <f>H15-H19</f>
        <v>0</v>
      </c>
    </row>
    <row r="21" spans="1:8" ht="27">
      <c r="A21" s="13" t="s">
        <v>39</v>
      </c>
      <c r="B21" s="17"/>
      <c r="C21" s="18"/>
      <c r="D21" s="18"/>
      <c r="E21" s="24" t="s">
        <v>40</v>
      </c>
      <c r="F21" s="17"/>
      <c r="G21" s="18"/>
      <c r="H21" s="19"/>
    </row>
    <row r="22" spans="1:8" ht="27">
      <c r="A22" s="20" t="s">
        <v>41</v>
      </c>
      <c r="B22" s="17"/>
      <c r="C22" s="18"/>
      <c r="D22" s="18"/>
      <c r="E22" s="27" t="s">
        <v>42</v>
      </c>
      <c r="F22" s="14" t="s">
        <v>43</v>
      </c>
      <c r="G22" s="15">
        <f>G20+G21+G10+C20</f>
        <v>-6578826.170000005</v>
      </c>
      <c r="H22" s="23">
        <f>H20+H21+H10+D20</f>
        <v>17537261.492799997</v>
      </c>
    </row>
    <row r="23" spans="1:8" ht="27">
      <c r="A23" s="20" t="s">
        <v>44</v>
      </c>
      <c r="B23" s="17"/>
      <c r="C23" s="18"/>
      <c r="D23" s="18"/>
      <c r="E23" s="16" t="s">
        <v>45</v>
      </c>
      <c r="F23" s="17"/>
      <c r="G23" s="18">
        <f>H24</f>
        <v>34459314.61379998</v>
      </c>
      <c r="H23" s="19">
        <v>16922053.120999984</v>
      </c>
    </row>
    <row r="24" spans="1:8" ht="27">
      <c r="A24" s="20" t="s">
        <v>46</v>
      </c>
      <c r="B24" s="17"/>
      <c r="C24" s="18"/>
      <c r="D24" s="18"/>
      <c r="E24" s="24" t="s">
        <v>47</v>
      </c>
      <c r="F24" s="14"/>
      <c r="G24" s="15">
        <f>G22+G23</f>
        <v>27880488.443799976</v>
      </c>
      <c r="H24" s="23">
        <f>H22+H23</f>
        <v>34459314.61379998</v>
      </c>
    </row>
    <row r="25" spans="1:8" ht="17.25" thickBot="1">
      <c r="A25" s="28" t="s">
        <v>48</v>
      </c>
      <c r="B25" s="29"/>
      <c r="C25" s="30">
        <f>SUM(C22:C24)</f>
        <v>0</v>
      </c>
      <c r="D25" s="30">
        <f>SUM(D22:D24)</f>
        <v>0</v>
      </c>
      <c r="E25" s="31"/>
      <c r="F25" s="31"/>
      <c r="G25" s="31"/>
      <c r="H25" s="32"/>
    </row>
    <row r="26" spans="1:8" ht="15.75">
      <c r="A26" s="1" t="str">
        <f>'[1]资产负债表'!A39</f>
        <v>后附报表附注是财务报表的组成部分</v>
      </c>
      <c r="B26" s="1"/>
      <c r="C26" s="1"/>
      <c r="D26" s="1"/>
      <c r="E26" s="33"/>
      <c r="F26" s="33"/>
      <c r="G26" s="33"/>
      <c r="H26" s="33"/>
    </row>
    <row r="27" spans="1:8" ht="15.75">
      <c r="A27" s="34" t="s">
        <v>49</v>
      </c>
      <c r="B27" s="1"/>
      <c r="C27" s="1"/>
      <c r="D27" s="1"/>
      <c r="E27" s="33"/>
      <c r="F27" s="33"/>
      <c r="G27" s="33"/>
      <c r="H27" s="33"/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李洪涛</dc:creator>
  <cp:keywords/>
  <dc:description/>
  <cp:lastModifiedBy>李洪涛</cp:lastModifiedBy>
  <dcterms:created xsi:type="dcterms:W3CDTF">2020-07-02T01:35:29Z</dcterms:created>
  <dcterms:modified xsi:type="dcterms:W3CDTF">2020-07-02T01:46:06Z</dcterms:modified>
  <cp:category/>
  <cp:version/>
  <cp:contentType/>
  <cp:contentStatus/>
</cp:coreProperties>
</file>